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120" windowWidth="24915" windowHeight="12075"/>
  </bookViews>
  <sheets>
    <sheet name="Лист1" sheetId="1" r:id="rId1"/>
    <sheet name="Лист2" sheetId="2" r:id="rId2"/>
    <sheet name="Лист3" sheetId="3" r:id="rId3"/>
  </sheets>
  <calcPr calcId="125725"/>
</workbook>
</file>

<file path=xl/calcChain.xml><?xml version="1.0" encoding="utf-8"?>
<calcChain xmlns="http://schemas.openxmlformats.org/spreadsheetml/2006/main">
  <c r="J34" i="2"/>
  <c r="J25"/>
  <c r="J26"/>
  <c r="J27"/>
  <c r="J28"/>
  <c r="J29"/>
  <c r="J30"/>
  <c r="J31"/>
  <c r="J32"/>
  <c r="J33"/>
  <c r="J24"/>
  <c r="H34" l="1"/>
  <c r="H22"/>
  <c r="J21"/>
  <c r="J20"/>
  <c r="J19"/>
  <c r="J18"/>
  <c r="J17"/>
  <c r="J16"/>
  <c r="J15"/>
  <c r="J14"/>
  <c r="H12"/>
  <c r="J11"/>
  <c r="J10"/>
  <c r="J9"/>
  <c r="J8"/>
  <c r="J7"/>
  <c r="J6"/>
  <c r="J5"/>
  <c r="J4"/>
  <c r="J3"/>
  <c r="E27"/>
  <c r="E25"/>
  <c r="E26"/>
  <c r="E28"/>
  <c r="E29"/>
  <c r="E30"/>
  <c r="E31"/>
  <c r="E24"/>
  <c r="E19"/>
  <c r="C22"/>
  <c r="E20"/>
  <c r="E18"/>
  <c r="E17"/>
  <c r="E16"/>
  <c r="E15"/>
  <c r="E14"/>
  <c r="E13"/>
  <c r="E6"/>
  <c r="E4"/>
  <c r="E5"/>
  <c r="E7"/>
  <c r="E8"/>
  <c r="E9"/>
  <c r="E3"/>
  <c r="C32"/>
  <c r="C11"/>
  <c r="J12" l="1"/>
  <c r="J22"/>
  <c r="E32"/>
  <c r="E22"/>
  <c r="E11"/>
</calcChain>
</file>

<file path=xl/sharedStrings.xml><?xml version="1.0" encoding="utf-8"?>
<sst xmlns="http://schemas.openxmlformats.org/spreadsheetml/2006/main" count="180" uniqueCount="115">
  <si>
    <t>999-0672 DG 8000-SPM-CG</t>
  </si>
  <si>
    <t>999-0485 WINscale2</t>
  </si>
  <si>
    <t>999-0671 DG600-SPM-CG</t>
  </si>
  <si>
    <t>999-0487 STAD04 терминал</t>
  </si>
  <si>
    <t>999-0669 DG400-SPM-CG-B_DG</t>
  </si>
  <si>
    <t>999-0378 DTM IC</t>
  </si>
  <si>
    <t xml:space="preserve">999-0613 DTM Advanced </t>
  </si>
  <si>
    <t xml:space="preserve">999-0400 TOP SCALE IC </t>
  </si>
  <si>
    <t>989-0124 кабель сенсорный</t>
  </si>
  <si>
    <t>989-0123 Кабель питания</t>
  </si>
  <si>
    <t>989-0028  Сенсорный кабель</t>
  </si>
  <si>
    <t>989-0109 Кабель питания</t>
  </si>
  <si>
    <t>999-0175 Дублирующее табло</t>
  </si>
  <si>
    <t>989-0080 кабель сенсорный</t>
  </si>
  <si>
    <t>999-0787 Дублирующее табло KIT с названием компонента</t>
  </si>
  <si>
    <t>999-0501 Пульт DinaTel 2 PRO FIX KIT</t>
  </si>
  <si>
    <t>979-0151 WiNet Modem PRO</t>
  </si>
  <si>
    <t>999-0706 KIT Dina Tel3+cab+winet</t>
  </si>
  <si>
    <t>999-0297  SD карта</t>
  </si>
  <si>
    <t>999-0365 Считыватель карты</t>
  </si>
  <si>
    <t>979-0166 WIFI РЕТРАНСЛЯТОР</t>
  </si>
  <si>
    <t>979-0128 WiFi Access Point/LAN</t>
  </si>
  <si>
    <t>979-0163 WiFi Access Point</t>
  </si>
  <si>
    <t>979-0120 IPCom KIT</t>
  </si>
  <si>
    <t>979-0107 WiNET MODEM</t>
  </si>
  <si>
    <t>ОПЦИИ</t>
  </si>
  <si>
    <t>AgriNir  (7 групп)</t>
  </si>
  <si>
    <t>960-0037 Зерно кукурузы</t>
  </si>
  <si>
    <t>960-0038 Зерно пшеницы</t>
  </si>
  <si>
    <t>960-0039 Зеленая масса кукурузы</t>
  </si>
  <si>
    <t>960-0040 Зеленая масса трав</t>
  </si>
  <si>
    <t>AgriNir  Trace</t>
  </si>
  <si>
    <t xml:space="preserve">DG NIR Manager </t>
  </si>
  <si>
    <t>979-0220 IRM-FL-EVO Scanner - 13</t>
  </si>
  <si>
    <t>979-0219 IRM-FL-EVO Power &amp; Communication Box- 13</t>
  </si>
  <si>
    <t>989-0284 Power cable 8mt with fuse SPM 2pin + Eyelet</t>
  </si>
  <si>
    <t>989-0268 IRM-FL-EVO long communication cable</t>
  </si>
  <si>
    <t>989-0269 IRM-FL-EVO short communication cable</t>
  </si>
  <si>
    <t>979-0152 IRM PtoP Receiver PRO</t>
  </si>
  <si>
    <t>Система оптимального кормления</t>
  </si>
  <si>
    <t>dg precisionFEEDING™ KIT IC EVO - SPM - FM самоходный</t>
  </si>
  <si>
    <r>
      <t xml:space="preserve">dg pF FL  </t>
    </r>
    <r>
      <rPr>
        <b/>
        <sz val="11"/>
        <color theme="1"/>
        <rFont val="Calibri"/>
        <family val="2"/>
        <charset val="204"/>
        <scheme val="minor"/>
      </rPr>
      <t>на фронтальный погрузчик</t>
    </r>
  </si>
  <si>
    <t>dg pF FL KIT на фронтальный погрузчик + миксер</t>
  </si>
  <si>
    <t>969-0298</t>
  </si>
  <si>
    <t>969-0299</t>
  </si>
  <si>
    <t>969-0069</t>
  </si>
  <si>
    <t>999-0359 TAURUS SYSTEM Basic</t>
  </si>
  <si>
    <t>999-0390 TAURUS SYSTEM Advanced</t>
  </si>
  <si>
    <t>999-0388 TAURUS SYSTEM Dynamic</t>
  </si>
  <si>
    <t>Triolet</t>
  </si>
  <si>
    <t>979-0138 EID Reader WALL Mounting</t>
  </si>
  <si>
    <t>979-0137 EID Reader Portable</t>
  </si>
  <si>
    <r>
      <t xml:space="preserve">969-0207/969-0105 / </t>
    </r>
    <r>
      <rPr>
        <sz val="11"/>
        <color rgb="FF0070C0"/>
        <rFont val="Calibri"/>
        <family val="2"/>
        <charset val="204"/>
        <scheme val="minor"/>
      </rPr>
      <t>969-0075</t>
    </r>
  </si>
  <si>
    <r>
      <t xml:space="preserve">969-0107 / </t>
    </r>
    <r>
      <rPr>
        <sz val="11"/>
        <color rgb="FF0070C0"/>
        <rFont val="Calibri"/>
        <family val="2"/>
        <charset val="204"/>
        <scheme val="minor"/>
      </rPr>
      <t>969-0233</t>
    </r>
  </si>
  <si>
    <r>
      <t xml:space="preserve">969-0108 / </t>
    </r>
    <r>
      <rPr>
        <sz val="11"/>
        <color rgb="FF0070C0"/>
        <rFont val="Calibri"/>
        <family val="2"/>
        <charset val="204"/>
        <scheme val="minor"/>
      </rPr>
      <t>969-0280</t>
    </r>
  </si>
  <si>
    <t>969-0109</t>
  </si>
  <si>
    <r>
      <t xml:space="preserve">969-0123 / </t>
    </r>
    <r>
      <rPr>
        <sz val="11"/>
        <color rgb="FF0070C0"/>
        <rFont val="Calibri"/>
        <family val="2"/>
        <charset val="204"/>
        <scheme val="minor"/>
      </rPr>
      <t>969-0281</t>
    </r>
  </si>
  <si>
    <t>969-0100</t>
  </si>
  <si>
    <t>969-0043</t>
  </si>
  <si>
    <t>969-0044</t>
  </si>
  <si>
    <t>969-0068</t>
  </si>
  <si>
    <t>969-0175</t>
  </si>
  <si>
    <t>969-0335</t>
  </si>
  <si>
    <t>969-0293</t>
  </si>
  <si>
    <t>969-0301</t>
  </si>
  <si>
    <t>969-0094</t>
  </si>
  <si>
    <t>969-0211</t>
  </si>
  <si>
    <t>969-0188</t>
  </si>
  <si>
    <t>969-0133</t>
  </si>
  <si>
    <t>969-0134</t>
  </si>
  <si>
    <t>Delaval</t>
  </si>
  <si>
    <t>SECO</t>
  </si>
  <si>
    <t>BVL</t>
  </si>
  <si>
    <t>Penta</t>
  </si>
  <si>
    <t>Siloking</t>
  </si>
  <si>
    <t>Хозяин</t>
  </si>
  <si>
    <t>969-0070</t>
  </si>
  <si>
    <t>969-0078</t>
  </si>
  <si>
    <t>969-0083</t>
  </si>
  <si>
    <t>969-0216</t>
  </si>
  <si>
    <t>HiSpec</t>
  </si>
  <si>
    <t>ItalMix</t>
  </si>
  <si>
    <t>1 миксер</t>
  </si>
  <si>
    <t>2 миксера</t>
  </si>
  <si>
    <t>999-0671 DG600 -SPM-CG</t>
  </si>
  <si>
    <t xml:space="preserve">Монтаж  и настройка </t>
  </si>
  <si>
    <t>ИТОГО</t>
  </si>
  <si>
    <t>евро</t>
  </si>
  <si>
    <t xml:space="preserve">979-0120 КОМПЛЕКТ IP COM </t>
  </si>
  <si>
    <t xml:space="preserve"> евро</t>
  </si>
  <si>
    <t>979-0255  GPRS</t>
  </si>
  <si>
    <t>DTM Advanced  CLOUD</t>
  </si>
  <si>
    <t>DTM Advanced CLOUD</t>
  </si>
  <si>
    <t>DTM IC CLOUD</t>
  </si>
  <si>
    <t>DTM IC  CLOUD</t>
  </si>
  <si>
    <r>
      <t xml:space="preserve">MIN </t>
    </r>
    <r>
      <rPr>
        <b/>
        <sz val="11"/>
        <color rgb="FF00B050"/>
        <rFont val="Calibri"/>
        <family val="2"/>
        <charset val="204"/>
        <scheme val="minor"/>
      </rPr>
      <t>Advanced</t>
    </r>
    <r>
      <rPr>
        <b/>
        <sz val="11"/>
        <color rgb="FFFF0000"/>
        <rFont val="Calibri"/>
        <family val="2"/>
        <charset val="204"/>
        <scheme val="minor"/>
      </rPr>
      <t xml:space="preserve"> CLOUD </t>
    </r>
    <r>
      <rPr>
        <b/>
        <sz val="14"/>
        <color rgb="FF00B050"/>
        <rFont val="Calibri"/>
        <family val="2"/>
        <charset val="204"/>
        <scheme val="minor"/>
      </rPr>
      <t>GPRS</t>
    </r>
  </si>
  <si>
    <r>
      <t xml:space="preserve">MIN </t>
    </r>
    <r>
      <rPr>
        <b/>
        <sz val="11"/>
        <color rgb="FF00B050"/>
        <rFont val="Calibri"/>
        <family val="2"/>
        <charset val="204"/>
        <scheme val="minor"/>
      </rPr>
      <t>Advanced</t>
    </r>
    <r>
      <rPr>
        <b/>
        <sz val="11"/>
        <color rgb="FFFF0000"/>
        <rFont val="Calibri"/>
        <family val="2"/>
        <charset val="204"/>
        <scheme val="minor"/>
      </rPr>
      <t xml:space="preserve"> CLOUD</t>
    </r>
  </si>
  <si>
    <r>
      <t xml:space="preserve">MIN </t>
    </r>
    <r>
      <rPr>
        <b/>
        <sz val="14"/>
        <color rgb="FF00B050"/>
        <rFont val="Calibri"/>
        <family val="2"/>
        <charset val="204"/>
        <scheme val="minor"/>
      </rPr>
      <t>IC</t>
    </r>
    <r>
      <rPr>
        <b/>
        <sz val="11"/>
        <color rgb="FFFF0000"/>
        <rFont val="Calibri"/>
        <family val="2"/>
        <charset val="204"/>
        <scheme val="minor"/>
      </rPr>
      <t xml:space="preserve"> CLOUD </t>
    </r>
    <r>
      <rPr>
        <b/>
        <sz val="14"/>
        <color rgb="FF00B050"/>
        <rFont val="Calibri"/>
        <family val="2"/>
        <charset val="204"/>
        <scheme val="minor"/>
      </rPr>
      <t>GPRS</t>
    </r>
  </si>
  <si>
    <r>
      <t xml:space="preserve">MIN </t>
    </r>
    <r>
      <rPr>
        <b/>
        <sz val="14"/>
        <color rgb="FF00B050"/>
        <rFont val="Calibri"/>
        <family val="2"/>
        <charset val="204"/>
        <scheme val="minor"/>
      </rPr>
      <t>IC</t>
    </r>
    <r>
      <rPr>
        <b/>
        <sz val="11"/>
        <color rgb="FF00B050"/>
        <rFont val="Calibri"/>
        <family val="2"/>
        <charset val="204"/>
        <scheme val="minor"/>
      </rPr>
      <t xml:space="preserve"> </t>
    </r>
    <r>
      <rPr>
        <b/>
        <sz val="11"/>
        <color rgb="FFFF0000"/>
        <rFont val="Calibri"/>
        <family val="2"/>
        <charset val="204"/>
        <scheme val="minor"/>
      </rPr>
      <t>CLOUD</t>
    </r>
  </si>
  <si>
    <t>DTM IC на ПК</t>
  </si>
  <si>
    <r>
      <t xml:space="preserve">MIN </t>
    </r>
    <r>
      <rPr>
        <b/>
        <sz val="14"/>
        <color rgb="FF00B050"/>
        <rFont val="Calibri"/>
        <family val="2"/>
        <charset val="204"/>
        <scheme val="minor"/>
      </rPr>
      <t>IC</t>
    </r>
    <r>
      <rPr>
        <b/>
        <sz val="11"/>
        <color rgb="FFFF0000"/>
        <rFont val="Calibri"/>
        <family val="2"/>
        <charset val="204"/>
        <scheme val="minor"/>
      </rPr>
      <t xml:space="preserve"> на компьютере</t>
    </r>
  </si>
  <si>
    <t>DTM IC на ПК + Wi-Fi</t>
  </si>
  <si>
    <t>Евро</t>
  </si>
  <si>
    <t>Прошрамное обеспечение</t>
  </si>
  <si>
    <t>999-0672 DG 8000 IC-SPM-CG</t>
  </si>
  <si>
    <t>Весовые микрокомпьютеры</t>
  </si>
  <si>
    <t>960-0035 DTM Advanced Cloud  (на сервере DG)</t>
  </si>
  <si>
    <t>960-0032 DTM IC Cloud (на сервере DG)</t>
  </si>
  <si>
    <t>DG NIR Manager  (софт)</t>
  </si>
  <si>
    <t>AgriNir  Trace (софт)</t>
  </si>
  <si>
    <t>979-0138 EID Reader WALL  (считыватель настенный)</t>
  </si>
  <si>
    <t>979-0137 EID Reader Portable (считыватель ручной)</t>
  </si>
  <si>
    <t>979-0015 Junction box-ECP 4.  Коробка соединительная</t>
  </si>
  <si>
    <t>979-0124 Box 4 load cells SPM connect</t>
  </si>
  <si>
    <t>979-0008 Junction box 4 load cells 4 wires</t>
  </si>
</sst>
</file>

<file path=xl/styles.xml><?xml version="1.0" encoding="utf-8"?>
<styleSheet xmlns="http://schemas.openxmlformats.org/spreadsheetml/2006/main">
  <fonts count="9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rgb="FF00B0F0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1"/>
      <color theme="1"/>
      <name val="Arial"/>
      <family val="2"/>
      <charset val="204"/>
    </font>
    <font>
      <sz val="11"/>
      <color rgb="FF0070C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1"/>
      <color rgb="FF00B050"/>
      <name val="Calibri"/>
      <family val="2"/>
      <charset val="204"/>
      <scheme val="minor"/>
    </font>
    <font>
      <b/>
      <sz val="14"/>
      <color rgb="FF00B050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91">
    <xf numFmtId="0" fontId="0" fillId="0" borderId="0" xfId="0"/>
    <xf numFmtId="0" fontId="0" fillId="0" borderId="0" xfId="0"/>
    <xf numFmtId="0" fontId="0" fillId="0" borderId="6" xfId="0" applyBorder="1"/>
    <xf numFmtId="0" fontId="0" fillId="0" borderId="0" xfId="0"/>
    <xf numFmtId="0" fontId="0" fillId="0" borderId="0" xfId="0"/>
    <xf numFmtId="0" fontId="0" fillId="0" borderId="1" xfId="0" applyBorder="1"/>
    <xf numFmtId="0" fontId="0" fillId="0" borderId="0" xfId="0" applyBorder="1"/>
    <xf numFmtId="0" fontId="0" fillId="0" borderId="3" xfId="0" applyBorder="1"/>
    <xf numFmtId="0" fontId="0" fillId="0" borderId="4" xfId="0" applyBorder="1"/>
    <xf numFmtId="3" fontId="0" fillId="0" borderId="0" xfId="0" applyNumberFormat="1" applyBorder="1" applyAlignment="1">
      <alignment horizontal="center" vertical="center"/>
    </xf>
    <xf numFmtId="3" fontId="0" fillId="0" borderId="1" xfId="0" applyNumberForma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0" fillId="0" borderId="0" xfId="0"/>
    <xf numFmtId="0" fontId="0" fillId="0" borderId="1" xfId="0" applyFill="1" applyBorder="1" applyAlignment="1">
      <alignment horizontal="left" vertical="center"/>
    </xf>
    <xf numFmtId="3" fontId="0" fillId="0" borderId="1" xfId="0" applyNumberFormat="1" applyBorder="1" applyAlignment="1">
      <alignment horizontal="center" vertical="center" wrapText="1"/>
    </xf>
    <xf numFmtId="3" fontId="0" fillId="0" borderId="1" xfId="0" applyNumberFormat="1" applyFill="1" applyBorder="1" applyAlignment="1">
      <alignment horizontal="center" vertical="center" wrapText="1"/>
    </xf>
    <xf numFmtId="0" fontId="0" fillId="0" borderId="2" xfId="0" applyFill="1" applyBorder="1"/>
    <xf numFmtId="3" fontId="0" fillId="0" borderId="1" xfId="0" applyNumberFormat="1" applyBorder="1" applyAlignment="1">
      <alignment horizontal="center" vertical="center"/>
    </xf>
    <xf numFmtId="0" fontId="0" fillId="0" borderId="0" xfId="0" applyFill="1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1" xfId="1" applyFont="1" applyBorder="1" applyAlignment="1">
      <alignment horizontal="left" vertical="center"/>
    </xf>
    <xf numFmtId="0" fontId="0" fillId="0" borderId="9" xfId="0" applyBorder="1"/>
    <xf numFmtId="0" fontId="0" fillId="0" borderId="11" xfId="0" applyBorder="1"/>
    <xf numFmtId="0" fontId="0" fillId="0" borderId="5" xfId="0" applyFont="1" applyBorder="1" applyAlignment="1">
      <alignment horizontal="left" vertical="center"/>
    </xf>
    <xf numFmtId="0" fontId="0" fillId="0" borderId="5" xfId="1" applyFont="1" applyBorder="1" applyAlignment="1">
      <alignment horizontal="left" vertical="center"/>
    </xf>
    <xf numFmtId="0" fontId="0" fillId="0" borderId="2" xfId="0" applyBorder="1"/>
    <xf numFmtId="0" fontId="0" fillId="0" borderId="5" xfId="0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5" xfId="0" applyBorder="1"/>
    <xf numFmtId="0" fontId="0" fillId="0" borderId="17" xfId="0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" xfId="0" applyFill="1" applyBorder="1"/>
    <xf numFmtId="3" fontId="0" fillId="0" borderId="0" xfId="0" applyNumberFormat="1" applyBorder="1" applyAlignment="1">
      <alignment horizontal="center" wrapText="1"/>
    </xf>
    <xf numFmtId="0" fontId="1" fillId="0" borderId="0" xfId="0" applyFont="1" applyBorder="1"/>
    <xf numFmtId="3" fontId="0" fillId="3" borderId="2" xfId="0" applyNumberFormat="1" applyFill="1" applyBorder="1" applyAlignment="1">
      <alignment horizontal="center" wrapText="1"/>
    </xf>
    <xf numFmtId="3" fontId="0" fillId="3" borderId="2" xfId="0" applyNumberFormat="1" applyFill="1" applyBorder="1" applyAlignment="1">
      <alignment horizontal="center" vertical="center"/>
    </xf>
    <xf numFmtId="0" fontId="1" fillId="0" borderId="0" xfId="0" applyFont="1" applyBorder="1" applyAlignment="1">
      <alignment horizontal="right"/>
    </xf>
    <xf numFmtId="0" fontId="0" fillId="0" borderId="10" xfId="0" applyBorder="1"/>
    <xf numFmtId="0" fontId="6" fillId="0" borderId="0" xfId="0" applyFont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1" fillId="0" borderId="2" xfId="0" applyFont="1" applyBorder="1" applyAlignment="1">
      <alignment horizontal="center" vertical="center"/>
    </xf>
    <xf numFmtId="0" fontId="0" fillId="4" borderId="2" xfId="0" applyFill="1" applyBorder="1"/>
    <xf numFmtId="3" fontId="0" fillId="0" borderId="7" xfId="0" applyNumberFormat="1" applyBorder="1" applyAlignment="1">
      <alignment horizontal="center" vertical="center" wrapText="1"/>
    </xf>
    <xf numFmtId="3" fontId="0" fillId="0" borderId="0" xfId="0" applyNumberFormat="1" applyAlignment="1">
      <alignment horizontal="center" vertical="center" wrapText="1"/>
    </xf>
    <xf numFmtId="3" fontId="0" fillId="0" borderId="8" xfId="0" applyNumberFormat="1" applyBorder="1" applyAlignment="1">
      <alignment horizontal="center" vertical="center" wrapText="1"/>
    </xf>
    <xf numFmtId="3" fontId="0" fillId="0" borderId="0" xfId="0" applyNumberFormat="1" applyAlignment="1">
      <alignment wrapText="1"/>
    </xf>
    <xf numFmtId="3" fontId="0" fillId="0" borderId="5" xfId="0" applyNumberFormat="1" applyBorder="1" applyAlignment="1">
      <alignment horizontal="center" vertical="center" wrapText="1"/>
    </xf>
    <xf numFmtId="3" fontId="0" fillId="0" borderId="18" xfId="0" applyNumberFormat="1" applyFill="1" applyBorder="1" applyAlignment="1">
      <alignment horizontal="center" vertical="center" wrapText="1"/>
    </xf>
    <xf numFmtId="3" fontId="0" fillId="0" borderId="12" xfId="0" applyNumberFormat="1" applyBorder="1" applyAlignment="1">
      <alignment horizontal="center" vertical="center" wrapText="1"/>
    </xf>
    <xf numFmtId="3" fontId="0" fillId="3" borderId="2" xfId="0" applyNumberForma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1" fillId="0" borderId="1" xfId="0" applyFont="1" applyFill="1" applyBorder="1" applyAlignment="1">
      <alignment horizontal="center"/>
    </xf>
    <xf numFmtId="0" fontId="0" fillId="5" borderId="1" xfId="0" applyFill="1" applyBorder="1"/>
    <xf numFmtId="0" fontId="1" fillId="2" borderId="1" xfId="0" applyFont="1" applyFill="1" applyBorder="1" applyAlignment="1">
      <alignment horizontal="center"/>
    </xf>
    <xf numFmtId="3" fontId="0" fillId="2" borderId="1" xfId="0" applyNumberFormat="1" applyFill="1" applyBorder="1" applyAlignment="1">
      <alignment horizontal="center" vertical="center"/>
    </xf>
    <xf numFmtId="0" fontId="0" fillId="0" borderId="1" xfId="0" applyBorder="1" applyAlignment="1">
      <alignment horizontal="left" vertical="center" wrapText="1"/>
    </xf>
    <xf numFmtId="0" fontId="0" fillId="0" borderId="1" xfId="0" applyFont="1" applyBorder="1" applyAlignment="1">
      <alignment horizontal="left" vertical="center"/>
    </xf>
    <xf numFmtId="0" fontId="1" fillId="0" borderId="1" xfId="0" applyFont="1" applyFill="1" applyBorder="1"/>
    <xf numFmtId="0" fontId="0" fillId="0" borderId="1" xfId="0" applyBorder="1" applyAlignment="1">
      <alignment horizontal="center" vertical="center" wrapText="1"/>
    </xf>
    <xf numFmtId="0" fontId="2" fillId="0" borderId="1" xfId="0" applyFont="1" applyFill="1" applyBorder="1"/>
    <xf numFmtId="0" fontId="0" fillId="0" borderId="1" xfId="0" applyFill="1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vertical="center" wrapText="1"/>
    </xf>
    <xf numFmtId="0" fontId="0" fillId="0" borderId="12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4" xfId="0" applyBorder="1" applyAlignment="1">
      <alignment horizontal="center"/>
    </xf>
    <xf numFmtId="0" fontId="3" fillId="0" borderId="20" xfId="0" applyFont="1" applyBorder="1" applyAlignment="1">
      <alignment horizontal="left" vertical="center"/>
    </xf>
    <xf numFmtId="0" fontId="0" fillId="0" borderId="14" xfId="0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12" xfId="0" applyBorder="1"/>
    <xf numFmtId="0" fontId="1" fillId="4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 vertical="center"/>
    </xf>
  </cellXfs>
  <cellStyles count="2">
    <cellStyle name="Обычный" xfId="0" builtinId="0"/>
    <cellStyle name="Обычный 2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219076</xdr:colOff>
      <xdr:row>9</xdr:row>
      <xdr:rowOff>47625</xdr:rowOff>
    </xdr:from>
    <xdr:to>
      <xdr:col>0</xdr:col>
      <xdr:colOff>1013930</xdr:colOff>
      <xdr:row>9</xdr:row>
      <xdr:rowOff>742950</xdr:rowOff>
    </xdr:to>
    <xdr:pic>
      <xdr:nvPicPr>
        <xdr:cNvPr id="2" name="Рисунок 1" descr="8000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19076" y="4048125"/>
          <a:ext cx="794854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11</xdr:row>
      <xdr:rowOff>57152</xdr:rowOff>
    </xdr:from>
    <xdr:to>
      <xdr:col>0</xdr:col>
      <xdr:colOff>1085850</xdr:colOff>
      <xdr:row>11</xdr:row>
      <xdr:rowOff>952500</xdr:rowOff>
    </xdr:to>
    <xdr:pic>
      <xdr:nvPicPr>
        <xdr:cNvPr id="3" name="Рисунок 2" descr="dg600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0502" y="5029202"/>
          <a:ext cx="895348" cy="895348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12</xdr:row>
      <xdr:rowOff>85725</xdr:rowOff>
    </xdr:from>
    <xdr:to>
      <xdr:col>0</xdr:col>
      <xdr:colOff>1162050</xdr:colOff>
      <xdr:row>12</xdr:row>
      <xdr:rowOff>878205</xdr:rowOff>
    </xdr:to>
    <xdr:pic>
      <xdr:nvPicPr>
        <xdr:cNvPr id="4" name="Рисунок 3" descr="989-0124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71450" y="6057900"/>
          <a:ext cx="990600" cy="79248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13</xdr:row>
      <xdr:rowOff>142875</xdr:rowOff>
    </xdr:from>
    <xdr:to>
      <xdr:col>0</xdr:col>
      <xdr:colOff>1209675</xdr:colOff>
      <xdr:row>13</xdr:row>
      <xdr:rowOff>819150</xdr:rowOff>
    </xdr:to>
    <xdr:pic>
      <xdr:nvPicPr>
        <xdr:cNvPr id="5" name="Рисунок 4" descr="989-0123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050" y="7115175"/>
          <a:ext cx="1190625" cy="6762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17</xdr:row>
      <xdr:rowOff>190501</xdr:rowOff>
    </xdr:from>
    <xdr:to>
      <xdr:col>0</xdr:col>
      <xdr:colOff>1193176</xdr:colOff>
      <xdr:row>17</xdr:row>
      <xdr:rowOff>742950</xdr:rowOff>
    </xdr:to>
    <xdr:pic>
      <xdr:nvPicPr>
        <xdr:cNvPr id="7" name="Рисунок 6" descr="987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5251" y="9829801"/>
          <a:ext cx="1097925" cy="55244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18</xdr:row>
      <xdr:rowOff>114300</xdr:rowOff>
    </xdr:from>
    <xdr:to>
      <xdr:col>0</xdr:col>
      <xdr:colOff>1162050</xdr:colOff>
      <xdr:row>18</xdr:row>
      <xdr:rowOff>906780</xdr:rowOff>
    </xdr:to>
    <xdr:pic>
      <xdr:nvPicPr>
        <xdr:cNvPr id="8" name="Рисунок 7" descr="989-0124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71450" y="10753725"/>
          <a:ext cx="990600" cy="79248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266701</xdr:colOff>
      <xdr:row>16</xdr:row>
      <xdr:rowOff>104775</xdr:rowOff>
    </xdr:from>
    <xdr:to>
      <xdr:col>0</xdr:col>
      <xdr:colOff>895351</xdr:colOff>
      <xdr:row>16</xdr:row>
      <xdr:rowOff>895350</xdr:rowOff>
    </xdr:to>
    <xdr:pic>
      <xdr:nvPicPr>
        <xdr:cNvPr id="9" name="Рисунок 8" descr="GPRS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66701" y="8572500"/>
          <a:ext cx="628650" cy="790575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22</xdr:row>
      <xdr:rowOff>85725</xdr:rowOff>
    </xdr:from>
    <xdr:to>
      <xdr:col>0</xdr:col>
      <xdr:colOff>985150</xdr:colOff>
      <xdr:row>22</xdr:row>
      <xdr:rowOff>819150</xdr:rowOff>
    </xdr:to>
    <xdr:pic>
      <xdr:nvPicPr>
        <xdr:cNvPr id="10" name="Рисунок 9" descr="dinatel 3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47650" y="13477875"/>
          <a:ext cx="737500" cy="733425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21</xdr:row>
      <xdr:rowOff>19050</xdr:rowOff>
    </xdr:from>
    <xdr:to>
      <xdr:col>0</xdr:col>
      <xdr:colOff>990600</xdr:colOff>
      <xdr:row>21</xdr:row>
      <xdr:rowOff>771525</xdr:rowOff>
    </xdr:to>
    <xdr:pic>
      <xdr:nvPicPr>
        <xdr:cNvPr id="11" name="Рисунок 10" descr="IMG_2991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38125" y="12582525"/>
          <a:ext cx="752475" cy="75247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24</xdr:row>
      <xdr:rowOff>95250</xdr:rowOff>
    </xdr:from>
    <xdr:to>
      <xdr:col>0</xdr:col>
      <xdr:colOff>1028700</xdr:colOff>
      <xdr:row>24</xdr:row>
      <xdr:rowOff>723900</xdr:rowOff>
    </xdr:to>
    <xdr:pic>
      <xdr:nvPicPr>
        <xdr:cNvPr id="12" name="Рисунок 11" descr="Карта+считыватель 1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90500" y="15249525"/>
          <a:ext cx="838200" cy="62865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238124</xdr:colOff>
      <xdr:row>23</xdr:row>
      <xdr:rowOff>95251</xdr:rowOff>
    </xdr:from>
    <xdr:to>
      <xdr:col>0</xdr:col>
      <xdr:colOff>904875</xdr:colOff>
      <xdr:row>23</xdr:row>
      <xdr:rowOff>711721</xdr:rowOff>
    </xdr:to>
    <xdr:pic>
      <xdr:nvPicPr>
        <xdr:cNvPr id="13" name="Рисунок 12" descr="флешка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8124" y="14468476"/>
          <a:ext cx="666751" cy="616470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30</xdr:row>
      <xdr:rowOff>123826</xdr:rowOff>
    </xdr:from>
    <xdr:to>
      <xdr:col>0</xdr:col>
      <xdr:colOff>977328</xdr:colOff>
      <xdr:row>30</xdr:row>
      <xdr:rowOff>695326</xdr:rowOff>
    </xdr:to>
    <xdr:pic>
      <xdr:nvPicPr>
        <xdr:cNvPr id="14" name="Рисунок 13" descr="winetmodem_mini.pn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80975" y="17011651"/>
          <a:ext cx="796353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65</xdr:row>
      <xdr:rowOff>38100</xdr:rowOff>
    </xdr:from>
    <xdr:to>
      <xdr:col>0</xdr:col>
      <xdr:colOff>1019176</xdr:colOff>
      <xdr:row>65</xdr:row>
      <xdr:rowOff>857250</xdr:rowOff>
    </xdr:to>
    <xdr:pic>
      <xdr:nvPicPr>
        <xdr:cNvPr id="15" name="Рисунок 14" descr="IMG_3791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52400" y="23936325"/>
          <a:ext cx="866776" cy="819150"/>
        </a:xfrm>
        <a:prstGeom prst="rect">
          <a:avLst/>
        </a:prstGeom>
      </xdr:spPr>
    </xdr:pic>
    <xdr:clientData/>
  </xdr:twoCellAnchor>
  <xdr:twoCellAnchor editAs="oneCell">
    <xdr:from>
      <xdr:col>1</xdr:col>
      <xdr:colOff>1440997</xdr:colOff>
      <xdr:row>67</xdr:row>
      <xdr:rowOff>38100</xdr:rowOff>
    </xdr:from>
    <xdr:to>
      <xdr:col>1</xdr:col>
      <xdr:colOff>2181225</xdr:colOff>
      <xdr:row>67</xdr:row>
      <xdr:rowOff>647699</xdr:rowOff>
    </xdr:to>
    <xdr:pic>
      <xdr:nvPicPr>
        <xdr:cNvPr id="17" name="Рисунок 16" descr="969-0043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726872" y="35509200"/>
          <a:ext cx="740228" cy="609599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180974</xdr:colOff>
      <xdr:row>49</xdr:row>
      <xdr:rowOff>122251</xdr:rowOff>
    </xdr:from>
    <xdr:to>
      <xdr:col>0</xdr:col>
      <xdr:colOff>1150251</xdr:colOff>
      <xdr:row>53</xdr:row>
      <xdr:rowOff>352424</xdr:rowOff>
    </xdr:to>
    <xdr:pic>
      <xdr:nvPicPr>
        <xdr:cNvPr id="18" name="Рисунок 17" descr="best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0974" y="27049426"/>
          <a:ext cx="969277" cy="992173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</xdr:colOff>
      <xdr:row>38</xdr:row>
      <xdr:rowOff>142874</xdr:rowOff>
    </xdr:from>
    <xdr:to>
      <xdr:col>0</xdr:col>
      <xdr:colOff>1247774</xdr:colOff>
      <xdr:row>44</xdr:row>
      <xdr:rowOff>228599</xdr:rowOff>
    </xdr:to>
    <xdr:pic>
      <xdr:nvPicPr>
        <xdr:cNvPr id="19" name="Рисунок 18" descr="bb0ad_croper_ru.jpe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9049" y="18468974"/>
          <a:ext cx="1228725" cy="122872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</xdr:row>
      <xdr:rowOff>609601</xdr:rowOff>
    </xdr:from>
    <xdr:to>
      <xdr:col>0</xdr:col>
      <xdr:colOff>1162051</xdr:colOff>
      <xdr:row>4</xdr:row>
      <xdr:rowOff>571501</xdr:rowOff>
    </xdr:to>
    <xdr:pic>
      <xdr:nvPicPr>
        <xdr:cNvPr id="20" name="Рисунок 19" descr="dtm-packWeb.pn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" y="1000126"/>
          <a:ext cx="1162050" cy="14478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19</xdr:row>
      <xdr:rowOff>38101</xdr:rowOff>
    </xdr:from>
    <xdr:to>
      <xdr:col>0</xdr:col>
      <xdr:colOff>1190625</xdr:colOff>
      <xdr:row>19</xdr:row>
      <xdr:rowOff>1171575</xdr:rowOff>
    </xdr:to>
    <xdr:pic>
      <xdr:nvPicPr>
        <xdr:cNvPr id="21" name="Рисунок 20" descr="IMG_3768_extra-display.pn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7151" y="11820526"/>
          <a:ext cx="1133474" cy="1133474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34</xdr:row>
      <xdr:rowOff>104776</xdr:rowOff>
    </xdr:from>
    <xdr:to>
      <xdr:col>0</xdr:col>
      <xdr:colOff>1125008</xdr:colOff>
      <xdr:row>34</xdr:row>
      <xdr:rowOff>657226</xdr:rowOff>
    </xdr:to>
    <xdr:pic>
      <xdr:nvPicPr>
        <xdr:cNvPr id="24" name="Рисунок 23" descr="989-0123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42875" y="23717251"/>
          <a:ext cx="982133" cy="55245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25</xdr:row>
      <xdr:rowOff>123825</xdr:rowOff>
    </xdr:from>
    <xdr:to>
      <xdr:col>0</xdr:col>
      <xdr:colOff>1227951</xdr:colOff>
      <xdr:row>29</xdr:row>
      <xdr:rowOff>133350</xdr:rowOff>
    </xdr:to>
    <xdr:pic>
      <xdr:nvPicPr>
        <xdr:cNvPr id="25" name="Рисунок 24" descr="wi-fi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28575" y="17449800"/>
          <a:ext cx="1199376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20</xdr:row>
      <xdr:rowOff>95250</xdr:rowOff>
    </xdr:from>
    <xdr:to>
      <xdr:col>0</xdr:col>
      <xdr:colOff>933450</xdr:colOff>
      <xdr:row>20</xdr:row>
      <xdr:rowOff>695325</xdr:rowOff>
    </xdr:to>
    <xdr:pic>
      <xdr:nvPicPr>
        <xdr:cNvPr id="26" name="Рисунок 25" descr="IMG_2999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33375" y="13096875"/>
          <a:ext cx="60007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57</xdr:row>
      <xdr:rowOff>228601</xdr:rowOff>
    </xdr:from>
    <xdr:to>
      <xdr:col>0</xdr:col>
      <xdr:colOff>1204516</xdr:colOff>
      <xdr:row>59</xdr:row>
      <xdr:rowOff>685801</xdr:rowOff>
    </xdr:to>
    <xdr:pic>
      <xdr:nvPicPr>
        <xdr:cNvPr id="28" name="Рисунок 27" descr="717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66675" y="28232101"/>
          <a:ext cx="1137841" cy="895350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219076</xdr:colOff>
      <xdr:row>8</xdr:row>
      <xdr:rowOff>76201</xdr:rowOff>
    </xdr:from>
    <xdr:to>
      <xdr:col>0</xdr:col>
      <xdr:colOff>1000125</xdr:colOff>
      <xdr:row>8</xdr:row>
      <xdr:rowOff>857250</xdr:rowOff>
    </xdr:to>
    <xdr:pic>
      <xdr:nvPicPr>
        <xdr:cNvPr id="29" name="Рисунок 28" descr="TOPSCALE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19076" y="4219576"/>
          <a:ext cx="781049" cy="781049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10</xdr:row>
      <xdr:rowOff>28576</xdr:rowOff>
    </xdr:from>
    <xdr:to>
      <xdr:col>0</xdr:col>
      <xdr:colOff>1000125</xdr:colOff>
      <xdr:row>10</xdr:row>
      <xdr:rowOff>894594</xdr:rowOff>
    </xdr:to>
    <xdr:pic>
      <xdr:nvPicPr>
        <xdr:cNvPr id="30" name="Рисунок 29" descr="WINSCALE2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228600" y="5905501"/>
          <a:ext cx="771525" cy="866018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63</xdr:row>
      <xdr:rowOff>76200</xdr:rowOff>
    </xdr:from>
    <xdr:to>
      <xdr:col>0</xdr:col>
      <xdr:colOff>942975</xdr:colOff>
      <xdr:row>63</xdr:row>
      <xdr:rowOff>740623</xdr:rowOff>
    </xdr:to>
    <xdr:pic>
      <xdr:nvPicPr>
        <xdr:cNvPr id="31" name="Рисунок 30" descr="879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61925" y="32537400"/>
          <a:ext cx="781050" cy="664423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64</xdr:row>
      <xdr:rowOff>133351</xdr:rowOff>
    </xdr:from>
    <xdr:to>
      <xdr:col>0</xdr:col>
      <xdr:colOff>1023266</xdr:colOff>
      <xdr:row>64</xdr:row>
      <xdr:rowOff>895350</xdr:rowOff>
    </xdr:to>
    <xdr:pic>
      <xdr:nvPicPr>
        <xdr:cNvPr id="32" name="Рисунок 31" descr="0793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71450" y="32508826"/>
          <a:ext cx="851816" cy="761999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31</xdr:row>
      <xdr:rowOff>866774</xdr:rowOff>
    </xdr:from>
    <xdr:to>
      <xdr:col>0</xdr:col>
      <xdr:colOff>1076325</xdr:colOff>
      <xdr:row>32</xdr:row>
      <xdr:rowOff>885824</xdr:rowOff>
    </xdr:to>
    <xdr:pic>
      <xdr:nvPicPr>
        <xdr:cNvPr id="33" name="Рисунок 32" descr="dg400.pn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52400" y="21802724"/>
          <a:ext cx="923925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247649</xdr:colOff>
      <xdr:row>33</xdr:row>
      <xdr:rowOff>104775</xdr:rowOff>
    </xdr:from>
    <xdr:to>
      <xdr:col>0</xdr:col>
      <xdr:colOff>1181100</xdr:colOff>
      <xdr:row>33</xdr:row>
      <xdr:rowOff>733425</xdr:rowOff>
    </xdr:to>
    <xdr:pic>
      <xdr:nvPicPr>
        <xdr:cNvPr id="34" name="Рисунок 33" descr="989-0124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247649" y="22869525"/>
          <a:ext cx="933451" cy="62865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171451</xdr:colOff>
      <xdr:row>31</xdr:row>
      <xdr:rowOff>38101</xdr:rowOff>
    </xdr:from>
    <xdr:to>
      <xdr:col>0</xdr:col>
      <xdr:colOff>1047750</xdr:colOff>
      <xdr:row>31</xdr:row>
      <xdr:rowOff>790575</xdr:rowOff>
    </xdr:to>
    <xdr:pic>
      <xdr:nvPicPr>
        <xdr:cNvPr id="35" name="Рисунок 34" descr="IMG_2974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71451" y="20974051"/>
          <a:ext cx="876299" cy="7524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96"/>
  <sheetViews>
    <sheetView tabSelected="1" zoomScaleNormal="100" workbookViewId="0">
      <selection activeCell="H68" sqref="H68"/>
    </sheetView>
  </sheetViews>
  <sheetFormatPr defaultRowHeight="15"/>
  <cols>
    <col min="1" max="1" width="19.28515625" customWidth="1"/>
    <col min="2" max="2" width="52.28515625" customWidth="1"/>
    <col min="3" max="3" width="9.140625" customWidth="1"/>
  </cols>
  <sheetData>
    <row r="1" spans="1:3" s="4" customFormat="1"/>
    <row r="2" spans="1:3">
      <c r="A2" s="5"/>
      <c r="B2" s="90" t="s">
        <v>103</v>
      </c>
      <c r="C2" s="11" t="s">
        <v>102</v>
      </c>
    </row>
    <row r="3" spans="1:3" ht="54" customHeight="1">
      <c r="A3" s="80"/>
      <c r="B3" s="67" t="s">
        <v>5</v>
      </c>
      <c r="C3" s="17">
        <v>5050</v>
      </c>
    </row>
    <row r="4" spans="1:3" ht="63" customHeight="1">
      <c r="A4" s="81"/>
      <c r="B4" s="67" t="s">
        <v>6</v>
      </c>
      <c r="C4" s="17">
        <v>3110</v>
      </c>
    </row>
    <row r="5" spans="1:3" ht="61.5" customHeight="1">
      <c r="A5" s="81"/>
      <c r="B5" s="67" t="s">
        <v>106</v>
      </c>
      <c r="C5" s="17">
        <v>300</v>
      </c>
    </row>
    <row r="6" spans="1:3" ht="75" customHeight="1">
      <c r="A6" s="82"/>
      <c r="B6" s="67" t="s">
        <v>107</v>
      </c>
      <c r="C6" s="17">
        <v>700</v>
      </c>
    </row>
    <row r="7" spans="1:3" s="12" customFormat="1" ht="15" customHeight="1">
      <c r="A7" s="5"/>
      <c r="B7" s="67"/>
      <c r="C7" s="17"/>
    </row>
    <row r="8" spans="1:3" s="6" customFormat="1">
      <c r="A8" s="5"/>
      <c r="B8" s="89" t="s">
        <v>105</v>
      </c>
      <c r="C8" s="17"/>
    </row>
    <row r="9" spans="1:3" ht="74.25" customHeight="1">
      <c r="A9" s="69"/>
      <c r="B9" s="13" t="s">
        <v>7</v>
      </c>
      <c r="C9" s="17">
        <v>1884.264525</v>
      </c>
    </row>
    <row r="10" spans="1:3" ht="62.25" customHeight="1">
      <c r="A10" s="5"/>
      <c r="B10" s="67" t="s">
        <v>104</v>
      </c>
      <c r="C10" s="17">
        <v>2360</v>
      </c>
    </row>
    <row r="11" spans="1:3" ht="73.5" customHeight="1">
      <c r="A11" s="69"/>
      <c r="B11" s="13" t="s">
        <v>1</v>
      </c>
      <c r="C11" s="17">
        <v>1167.5664000000002</v>
      </c>
    </row>
    <row r="12" spans="1:3" ht="78" customHeight="1">
      <c r="A12" s="5"/>
      <c r="B12" s="67" t="s">
        <v>2</v>
      </c>
      <c r="C12" s="17">
        <v>1500</v>
      </c>
    </row>
    <row r="13" spans="1:3" ht="78.75" customHeight="1">
      <c r="A13" s="5"/>
      <c r="B13" s="67" t="s">
        <v>8</v>
      </c>
      <c r="C13" s="17">
        <v>80</v>
      </c>
    </row>
    <row r="14" spans="1:3" ht="88.5" customHeight="1">
      <c r="A14" s="5"/>
      <c r="B14" s="67" t="s">
        <v>9</v>
      </c>
      <c r="C14" s="17">
        <v>100</v>
      </c>
    </row>
    <row r="15" spans="1:3" s="12" customFormat="1">
      <c r="A15" s="5"/>
      <c r="B15" s="5"/>
      <c r="C15" s="17"/>
    </row>
    <row r="16" spans="1:3" s="6" customFormat="1">
      <c r="A16" s="70" t="s">
        <v>25</v>
      </c>
      <c r="B16" s="88" t="s">
        <v>25</v>
      </c>
      <c r="C16" s="71"/>
    </row>
    <row r="17" spans="1:3" s="6" customFormat="1" ht="77.25" customHeight="1">
      <c r="A17" s="68"/>
      <c r="B17" s="13" t="s">
        <v>90</v>
      </c>
      <c r="C17" s="10">
        <v>600</v>
      </c>
    </row>
    <row r="18" spans="1:3" s="3" customFormat="1" ht="78.75" customHeight="1">
      <c r="A18" s="5"/>
      <c r="B18" s="67" t="s">
        <v>12</v>
      </c>
      <c r="C18" s="17">
        <v>635</v>
      </c>
    </row>
    <row r="19" spans="1:3" s="3" customFormat="1" ht="74.25" customHeight="1">
      <c r="A19" s="5"/>
      <c r="B19" s="67" t="s">
        <v>13</v>
      </c>
      <c r="C19" s="17">
        <v>110</v>
      </c>
    </row>
    <row r="20" spans="1:3" s="3" customFormat="1" ht="99" customHeight="1">
      <c r="A20" s="5"/>
      <c r="B20" s="72" t="s">
        <v>14</v>
      </c>
      <c r="C20" s="17">
        <v>940</v>
      </c>
    </row>
    <row r="21" spans="1:3" s="3" customFormat="1" ht="76.5" customHeight="1">
      <c r="A21" s="69"/>
      <c r="B21" s="73" t="s">
        <v>15</v>
      </c>
      <c r="C21" s="17">
        <v>1063.3194000000001</v>
      </c>
    </row>
    <row r="22" spans="1:3" s="3" customFormat="1" ht="65.25" customHeight="1">
      <c r="A22" s="5"/>
      <c r="B22" s="67" t="s">
        <v>16</v>
      </c>
      <c r="C22" s="17">
        <v>492.56707500000005</v>
      </c>
    </row>
    <row r="23" spans="1:3" s="3" customFormat="1" ht="77.25" customHeight="1">
      <c r="A23" s="5"/>
      <c r="B23" s="67" t="s">
        <v>17</v>
      </c>
      <c r="C23" s="17">
        <v>1436.0024250000001</v>
      </c>
    </row>
    <row r="24" spans="1:3" s="3" customFormat="1" ht="61.5" customHeight="1">
      <c r="A24" s="5"/>
      <c r="B24" s="67" t="s">
        <v>18</v>
      </c>
      <c r="C24" s="17">
        <v>200</v>
      </c>
    </row>
    <row r="25" spans="1:3" s="3" customFormat="1" ht="60.75" customHeight="1">
      <c r="A25" s="5"/>
      <c r="B25" s="67" t="s">
        <v>19</v>
      </c>
      <c r="C25" s="17">
        <v>638.51287500000001</v>
      </c>
    </row>
    <row r="26" spans="1:3" s="6" customFormat="1" ht="26.25" customHeight="1">
      <c r="A26" s="80"/>
      <c r="B26" s="67"/>
      <c r="C26" s="17"/>
    </row>
    <row r="27" spans="1:3" s="3" customFormat="1">
      <c r="A27" s="81"/>
      <c r="B27" s="13" t="s">
        <v>20</v>
      </c>
      <c r="C27" s="17">
        <v>1441.2147749999999</v>
      </c>
    </row>
    <row r="28" spans="1:3" s="3" customFormat="1" ht="18.75" customHeight="1">
      <c r="A28" s="81"/>
      <c r="B28" s="67" t="s">
        <v>21</v>
      </c>
      <c r="C28" s="17">
        <v>711.4857750000001</v>
      </c>
    </row>
    <row r="29" spans="1:3" s="3" customFormat="1" ht="18" customHeight="1">
      <c r="A29" s="81"/>
      <c r="B29" s="67" t="s">
        <v>22</v>
      </c>
      <c r="C29" s="17">
        <v>711.4857750000001</v>
      </c>
    </row>
    <row r="30" spans="1:3" s="3" customFormat="1" ht="22.5" customHeight="1">
      <c r="A30" s="82"/>
      <c r="B30" s="67" t="s">
        <v>23</v>
      </c>
      <c r="C30" s="17">
        <v>2280.4031249999998</v>
      </c>
    </row>
    <row r="31" spans="1:3" s="1" customFormat="1" ht="66" customHeight="1">
      <c r="A31" s="5"/>
      <c r="B31" s="13" t="s">
        <v>24</v>
      </c>
      <c r="C31" s="17">
        <v>383.10772500000002</v>
      </c>
    </row>
    <row r="32" spans="1:3" s="12" customFormat="1" ht="68.25" customHeight="1">
      <c r="A32" s="39"/>
      <c r="B32" s="77" t="s">
        <v>3</v>
      </c>
      <c r="C32" s="19">
        <v>790</v>
      </c>
    </row>
    <row r="33" spans="1:3" s="12" customFormat="1" ht="75.75" customHeight="1">
      <c r="A33" s="5"/>
      <c r="B33" s="78" t="s">
        <v>4</v>
      </c>
      <c r="C33" s="19">
        <v>820</v>
      </c>
    </row>
    <row r="34" spans="1:3" s="12" customFormat="1" ht="66.75" customHeight="1">
      <c r="A34" s="5"/>
      <c r="B34" s="79" t="s">
        <v>10</v>
      </c>
      <c r="C34" s="19">
        <v>60</v>
      </c>
    </row>
    <row r="35" spans="1:3" s="12" customFormat="1" ht="59.25" customHeight="1">
      <c r="A35" s="5"/>
      <c r="B35" s="79" t="s">
        <v>11</v>
      </c>
      <c r="C35" s="19">
        <v>52</v>
      </c>
    </row>
    <row r="36" spans="1:3" s="12" customFormat="1">
      <c r="A36" s="5"/>
      <c r="B36" s="13"/>
      <c r="C36" s="17"/>
    </row>
    <row r="37" spans="1:3" s="12" customFormat="1">
      <c r="A37" s="5"/>
      <c r="B37" s="89" t="s">
        <v>39</v>
      </c>
      <c r="C37" s="17"/>
    </row>
    <row r="38" spans="1:3" s="12" customFormat="1">
      <c r="A38" s="5"/>
      <c r="B38" s="74" t="s">
        <v>42</v>
      </c>
      <c r="C38" s="17">
        <v>31500</v>
      </c>
    </row>
    <row r="39" spans="1:3" s="12" customFormat="1">
      <c r="A39" s="75"/>
      <c r="B39" s="39" t="s">
        <v>41</v>
      </c>
      <c r="C39" s="17">
        <v>23464.959999999999</v>
      </c>
    </row>
    <row r="40" spans="1:3" s="12" customFormat="1">
      <c r="A40" s="75"/>
      <c r="B40" s="76" t="s">
        <v>33</v>
      </c>
      <c r="C40" s="17"/>
    </row>
    <row r="41" spans="1:3" s="12" customFormat="1">
      <c r="A41" s="75"/>
      <c r="B41" s="76" t="s">
        <v>34</v>
      </c>
      <c r="C41" s="17"/>
    </row>
    <row r="42" spans="1:3" s="12" customFormat="1">
      <c r="A42" s="75"/>
      <c r="B42" s="76" t="s">
        <v>35</v>
      </c>
      <c r="C42" s="17"/>
    </row>
    <row r="43" spans="1:3" s="12" customFormat="1">
      <c r="A43" s="75"/>
      <c r="B43" s="76" t="s">
        <v>36</v>
      </c>
      <c r="C43" s="17"/>
    </row>
    <row r="44" spans="1:3" s="12" customFormat="1">
      <c r="A44" s="75"/>
      <c r="B44" s="76" t="s">
        <v>37</v>
      </c>
      <c r="C44" s="17"/>
    </row>
    <row r="45" spans="1:3" ht="27" customHeight="1">
      <c r="A45" s="75"/>
      <c r="B45" s="76" t="s">
        <v>38</v>
      </c>
      <c r="C45" s="17"/>
    </row>
    <row r="46" spans="1:3" ht="8.25" customHeight="1">
      <c r="A46" s="75"/>
      <c r="B46" s="39"/>
      <c r="C46" s="17"/>
    </row>
    <row r="47" spans="1:3" ht="14.25" customHeight="1">
      <c r="A47" s="75"/>
      <c r="B47" s="74" t="s">
        <v>40</v>
      </c>
      <c r="C47" s="17">
        <v>26191</v>
      </c>
    </row>
    <row r="48" spans="1:3">
      <c r="C48" s="85"/>
    </row>
    <row r="49" spans="1:3">
      <c r="C49" s="85"/>
    </row>
    <row r="50" spans="1:3">
      <c r="A50" s="80"/>
      <c r="B50" s="13" t="s">
        <v>26</v>
      </c>
      <c r="C50" s="17">
        <v>31500</v>
      </c>
    </row>
    <row r="51" spans="1:3">
      <c r="A51" s="81"/>
      <c r="B51" s="13" t="s">
        <v>27</v>
      </c>
      <c r="C51" s="19">
        <v>830</v>
      </c>
    </row>
    <row r="52" spans="1:3">
      <c r="A52" s="81"/>
      <c r="B52" s="13" t="s">
        <v>28</v>
      </c>
      <c r="C52" s="19">
        <v>830</v>
      </c>
    </row>
    <row r="53" spans="1:3" s="12" customFormat="1">
      <c r="A53" s="81"/>
      <c r="B53" s="13" t="s">
        <v>29</v>
      </c>
      <c r="C53" s="19">
        <v>830</v>
      </c>
    </row>
    <row r="54" spans="1:3" s="12" customFormat="1" ht="36.75" customHeight="1">
      <c r="A54" s="82"/>
      <c r="B54" s="13" t="s">
        <v>30</v>
      </c>
      <c r="C54" s="19">
        <v>830</v>
      </c>
    </row>
    <row r="55" spans="1:3" s="12" customFormat="1" ht="33.75" customHeight="1">
      <c r="A55" s="5"/>
      <c r="B55" s="13" t="s">
        <v>109</v>
      </c>
      <c r="C55" s="19">
        <v>2000</v>
      </c>
    </row>
    <row r="56" spans="1:3" s="12" customFormat="1" ht="31.5" customHeight="1">
      <c r="A56" s="5"/>
      <c r="B56" s="13" t="s">
        <v>108</v>
      </c>
      <c r="C56" s="19">
        <v>5000</v>
      </c>
    </row>
    <row r="57" spans="1:3" s="12" customFormat="1" ht="21" customHeight="1">
      <c r="A57" s="5"/>
      <c r="B57" s="13"/>
      <c r="C57" s="19"/>
    </row>
    <row r="58" spans="1:3" s="12" customFormat="1" ht="19.5" customHeight="1">
      <c r="A58" s="80"/>
      <c r="B58" s="5" t="s">
        <v>46</v>
      </c>
      <c r="C58" s="19">
        <v>2100</v>
      </c>
    </row>
    <row r="59" spans="1:3" s="12" customFormat="1">
      <c r="A59" s="81"/>
      <c r="B59" s="5" t="s">
        <v>47</v>
      </c>
      <c r="C59" s="19">
        <v>2800</v>
      </c>
    </row>
    <row r="60" spans="1:3" s="12" customFormat="1" ht="59.25" customHeight="1">
      <c r="A60" s="82"/>
      <c r="B60" s="5" t="s">
        <v>48</v>
      </c>
      <c r="C60" s="19">
        <v>4000</v>
      </c>
    </row>
    <row r="61" spans="1:3" s="12" customFormat="1" ht="72.75" customHeight="1">
      <c r="A61" s="5"/>
      <c r="B61" s="13" t="s">
        <v>110</v>
      </c>
      <c r="C61" s="19">
        <v>3200</v>
      </c>
    </row>
    <row r="62" spans="1:3" s="12" customFormat="1" ht="71.25" customHeight="1">
      <c r="A62" s="5"/>
      <c r="B62" s="13" t="s">
        <v>111</v>
      </c>
      <c r="C62" s="19">
        <v>2415</v>
      </c>
    </row>
    <row r="63" spans="1:3" s="12" customFormat="1">
      <c r="B63" s="18"/>
      <c r="C63" s="21"/>
    </row>
    <row r="64" spans="1:3" ht="61.5" customHeight="1">
      <c r="A64" s="5"/>
      <c r="B64" s="13" t="s">
        <v>113</v>
      </c>
      <c r="C64" s="19">
        <v>220</v>
      </c>
    </row>
    <row r="65" spans="1:3" ht="83.25" customHeight="1">
      <c r="A65" s="5"/>
      <c r="B65" s="13" t="s">
        <v>114</v>
      </c>
      <c r="C65" s="19">
        <v>70</v>
      </c>
    </row>
    <row r="66" spans="1:3" ht="77.25" customHeight="1">
      <c r="A66" s="5"/>
      <c r="B66" s="13" t="s">
        <v>112</v>
      </c>
      <c r="C66" s="19">
        <v>74</v>
      </c>
    </row>
    <row r="67" spans="1:3">
      <c r="A67" s="12"/>
      <c r="B67" s="18"/>
      <c r="C67" s="12"/>
    </row>
    <row r="68" spans="1:3" ht="55.5" customHeight="1" thickBot="1">
      <c r="A68" s="86"/>
      <c r="B68" s="5"/>
      <c r="C68" s="87" t="s">
        <v>102</v>
      </c>
    </row>
    <row r="69" spans="1:3">
      <c r="A69" s="64" t="s">
        <v>49</v>
      </c>
      <c r="B69" s="83" t="s">
        <v>43</v>
      </c>
      <c r="C69" s="84">
        <v>300</v>
      </c>
    </row>
    <row r="70" spans="1:3">
      <c r="A70" s="65"/>
      <c r="B70" s="25" t="s">
        <v>44</v>
      </c>
      <c r="C70" s="84">
        <v>300</v>
      </c>
    </row>
    <row r="71" spans="1:3" ht="15.75" thickBot="1">
      <c r="A71" s="66"/>
      <c r="B71" s="25" t="s">
        <v>45</v>
      </c>
      <c r="C71" s="84">
        <v>300</v>
      </c>
    </row>
    <row r="72" spans="1:3">
      <c r="A72" s="59" t="s">
        <v>70</v>
      </c>
      <c r="B72" s="26" t="s">
        <v>52</v>
      </c>
      <c r="C72" s="84">
        <v>300</v>
      </c>
    </row>
    <row r="73" spans="1:3">
      <c r="A73" s="60"/>
      <c r="B73" s="26" t="s">
        <v>53</v>
      </c>
      <c r="C73" s="84">
        <v>300</v>
      </c>
    </row>
    <row r="74" spans="1:3">
      <c r="A74" s="60"/>
      <c r="B74" s="26" t="s">
        <v>54</v>
      </c>
      <c r="C74" s="84">
        <v>300</v>
      </c>
    </row>
    <row r="75" spans="1:3" ht="15.75" thickBot="1">
      <c r="A75" s="61"/>
      <c r="B75" s="26" t="s">
        <v>55</v>
      </c>
      <c r="C75" s="84">
        <v>300</v>
      </c>
    </row>
    <row r="76" spans="1:3">
      <c r="A76" s="59" t="s">
        <v>74</v>
      </c>
      <c r="B76" s="26" t="s">
        <v>56</v>
      </c>
      <c r="C76" s="84">
        <v>300</v>
      </c>
    </row>
    <row r="77" spans="1:3">
      <c r="A77" s="60"/>
      <c r="B77" s="25" t="s">
        <v>57</v>
      </c>
      <c r="C77" s="84">
        <v>300</v>
      </c>
    </row>
    <row r="78" spans="1:3" ht="15.75" thickBot="1">
      <c r="A78" s="61"/>
      <c r="B78" s="25" t="s">
        <v>58</v>
      </c>
      <c r="C78" s="84">
        <v>300</v>
      </c>
    </row>
    <row r="79" spans="1:3" ht="15.75" thickBot="1">
      <c r="A79" s="29" t="s">
        <v>72</v>
      </c>
      <c r="B79" s="25" t="s">
        <v>59</v>
      </c>
      <c r="C79" s="84">
        <v>300</v>
      </c>
    </row>
    <row r="80" spans="1:3" ht="15.75" thickBot="1">
      <c r="A80" s="31" t="s">
        <v>71</v>
      </c>
      <c r="B80" s="25" t="s">
        <v>60</v>
      </c>
      <c r="C80" s="84">
        <v>300</v>
      </c>
    </row>
    <row r="81" spans="1:3">
      <c r="A81" s="59" t="s">
        <v>73</v>
      </c>
      <c r="B81" s="26" t="s">
        <v>61</v>
      </c>
      <c r="C81" s="84">
        <v>300</v>
      </c>
    </row>
    <row r="82" spans="1:3">
      <c r="A82" s="60"/>
      <c r="B82" s="26" t="s">
        <v>62</v>
      </c>
      <c r="C82" s="84">
        <v>300</v>
      </c>
    </row>
    <row r="83" spans="1:3">
      <c r="A83" s="60"/>
      <c r="B83" s="26" t="s">
        <v>63</v>
      </c>
      <c r="C83" s="84">
        <v>300</v>
      </c>
    </row>
    <row r="84" spans="1:3" ht="15.75" thickBot="1">
      <c r="A84" s="61"/>
      <c r="B84" s="28" t="s">
        <v>64</v>
      </c>
      <c r="C84" s="84">
        <v>300</v>
      </c>
    </row>
    <row r="85" spans="1:3">
      <c r="A85" s="60" t="s">
        <v>75</v>
      </c>
      <c r="B85" s="25" t="s">
        <v>65</v>
      </c>
      <c r="C85" s="84">
        <v>300</v>
      </c>
    </row>
    <row r="86" spans="1:3">
      <c r="A86" s="60"/>
      <c r="B86" s="26" t="s">
        <v>66</v>
      </c>
      <c r="C86" s="84">
        <v>300</v>
      </c>
    </row>
    <row r="87" spans="1:3" ht="15.75" thickBot="1">
      <c r="A87" s="61"/>
      <c r="B87" s="26" t="s">
        <v>67</v>
      </c>
      <c r="C87" s="84">
        <v>300</v>
      </c>
    </row>
    <row r="88" spans="1:3">
      <c r="A88" s="59" t="s">
        <v>49</v>
      </c>
      <c r="B88" s="26" t="s">
        <v>68</v>
      </c>
      <c r="C88" s="84">
        <v>300</v>
      </c>
    </row>
    <row r="89" spans="1:3" ht="15.75" thickBot="1">
      <c r="A89" s="61"/>
      <c r="B89" s="26" t="s">
        <v>69</v>
      </c>
      <c r="C89" s="84">
        <v>300</v>
      </c>
    </row>
    <row r="90" spans="1:3">
      <c r="A90" s="62" t="s">
        <v>80</v>
      </c>
      <c r="B90" s="22" t="s">
        <v>45</v>
      </c>
      <c r="C90" s="84">
        <v>300</v>
      </c>
    </row>
    <row r="91" spans="1:3" ht="15.75" thickBot="1">
      <c r="A91" s="63"/>
      <c r="B91" s="22" t="s">
        <v>76</v>
      </c>
      <c r="C91" s="84">
        <v>300</v>
      </c>
    </row>
    <row r="92" spans="1:3">
      <c r="A92" s="59" t="s">
        <v>81</v>
      </c>
      <c r="B92" s="28" t="s">
        <v>58</v>
      </c>
      <c r="C92" s="84">
        <v>300</v>
      </c>
    </row>
    <row r="93" spans="1:3">
      <c r="A93" s="60"/>
      <c r="B93" s="28" t="s">
        <v>77</v>
      </c>
      <c r="C93" s="84">
        <v>300</v>
      </c>
    </row>
    <row r="94" spans="1:3">
      <c r="A94" s="60"/>
      <c r="B94" s="28" t="s">
        <v>78</v>
      </c>
      <c r="C94" s="84">
        <v>300</v>
      </c>
    </row>
    <row r="95" spans="1:3">
      <c r="A95" s="60"/>
      <c r="B95" s="28" t="s">
        <v>67</v>
      </c>
      <c r="C95" s="84">
        <v>300</v>
      </c>
    </row>
    <row r="96" spans="1:3" ht="15.75" thickBot="1">
      <c r="A96" s="61"/>
      <c r="B96" s="28" t="s">
        <v>79</v>
      </c>
      <c r="C96" s="84">
        <v>300</v>
      </c>
    </row>
  </sheetData>
  <mergeCells count="13">
    <mergeCell ref="A3:A6"/>
    <mergeCell ref="A26:A30"/>
    <mergeCell ref="A58:A60"/>
    <mergeCell ref="A50:A54"/>
    <mergeCell ref="A92:A96"/>
    <mergeCell ref="A90:A91"/>
    <mergeCell ref="A39:A47"/>
    <mergeCell ref="A69:A71"/>
    <mergeCell ref="A85:A87"/>
    <mergeCell ref="A88:A89"/>
    <mergeCell ref="A72:A75"/>
    <mergeCell ref="A76:A78"/>
    <mergeCell ref="A81:A84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2:L50"/>
  <sheetViews>
    <sheetView workbookViewId="0">
      <selection activeCell="F41" sqref="F41"/>
    </sheetView>
  </sheetViews>
  <sheetFormatPr defaultRowHeight="15"/>
  <cols>
    <col min="1" max="1" width="2.140625" style="12" customWidth="1"/>
    <col min="2" max="2" width="38.42578125" customWidth="1"/>
    <col min="5" max="5" width="10.28515625" customWidth="1"/>
    <col min="6" max="6" width="6.140625" customWidth="1"/>
    <col min="7" max="7" width="31.28515625" customWidth="1"/>
    <col min="10" max="10" width="10.42578125" customWidth="1"/>
  </cols>
  <sheetData>
    <row r="2" spans="2:10" ht="19.5" thickBot="1">
      <c r="B2" s="46" t="s">
        <v>96</v>
      </c>
      <c r="C2" s="5" t="s">
        <v>82</v>
      </c>
      <c r="D2" s="12"/>
      <c r="E2" s="5" t="s">
        <v>83</v>
      </c>
      <c r="G2" s="46" t="s">
        <v>97</v>
      </c>
      <c r="H2" s="5" t="s">
        <v>82</v>
      </c>
      <c r="I2" s="12"/>
      <c r="J2" s="5" t="s">
        <v>83</v>
      </c>
    </row>
    <row r="3" spans="2:10">
      <c r="B3" s="7" t="s">
        <v>84</v>
      </c>
      <c r="C3" s="32">
        <v>1550</v>
      </c>
      <c r="D3" s="12"/>
      <c r="E3" s="19">
        <f>C3*2</f>
        <v>3100</v>
      </c>
      <c r="G3" s="7" t="s">
        <v>0</v>
      </c>
      <c r="H3" s="32">
        <v>2360</v>
      </c>
      <c r="I3" s="38"/>
      <c r="J3" s="19">
        <f>H3*2</f>
        <v>4720</v>
      </c>
    </row>
    <row r="4" spans="2:10">
      <c r="B4" s="8" t="s">
        <v>8</v>
      </c>
      <c r="C4" s="33">
        <v>80</v>
      </c>
      <c r="D4" s="12"/>
      <c r="E4" s="19">
        <f t="shared" ref="E4:E9" si="0">C4*2</f>
        <v>160</v>
      </c>
      <c r="G4" s="8" t="s">
        <v>8</v>
      </c>
      <c r="H4" s="33">
        <v>80</v>
      </c>
      <c r="I4" s="38"/>
      <c r="J4" s="19">
        <f t="shared" ref="J4:J5" si="1">H4*2</f>
        <v>160</v>
      </c>
    </row>
    <row r="5" spans="2:10">
      <c r="B5" s="34" t="s">
        <v>9</v>
      </c>
      <c r="C5" s="35">
        <v>100</v>
      </c>
      <c r="D5" s="12"/>
      <c r="E5" s="19">
        <f t="shared" si="0"/>
        <v>200</v>
      </c>
      <c r="G5" s="34" t="s">
        <v>9</v>
      </c>
      <c r="H5" s="33">
        <v>100</v>
      </c>
      <c r="I5" s="38"/>
      <c r="J5" s="19">
        <f t="shared" si="1"/>
        <v>200</v>
      </c>
    </row>
    <row r="6" spans="2:10" ht="15.75" thickBot="1">
      <c r="B6" s="2" t="s">
        <v>91</v>
      </c>
      <c r="C6" s="33">
        <v>300</v>
      </c>
      <c r="D6" s="12"/>
      <c r="E6" s="19">
        <f>C6*1</f>
        <v>300</v>
      </c>
      <c r="G6" s="2" t="s">
        <v>93</v>
      </c>
      <c r="H6" s="33">
        <v>700</v>
      </c>
      <c r="I6" s="38"/>
      <c r="J6" s="19">
        <f>H6*1</f>
        <v>700</v>
      </c>
    </row>
    <row r="7" spans="2:10" ht="15.75" thickBot="1">
      <c r="B7" s="23" t="s">
        <v>12</v>
      </c>
      <c r="C7" s="33">
        <v>635</v>
      </c>
      <c r="D7" s="12"/>
      <c r="E7" s="19">
        <f t="shared" si="0"/>
        <v>1270</v>
      </c>
      <c r="G7" s="45" t="s">
        <v>90</v>
      </c>
      <c r="H7" s="30">
        <v>600</v>
      </c>
      <c r="I7" s="38"/>
      <c r="J7" s="19">
        <f t="shared" ref="J7:J11" si="2">H7*2</f>
        <v>1200</v>
      </c>
    </row>
    <row r="8" spans="2:10" ht="15.75" thickBot="1">
      <c r="B8" s="24" t="s">
        <v>13</v>
      </c>
      <c r="C8" s="33">
        <v>110</v>
      </c>
      <c r="D8" s="12"/>
      <c r="E8" s="19">
        <f t="shared" si="0"/>
        <v>220</v>
      </c>
      <c r="G8" s="23" t="s">
        <v>12</v>
      </c>
      <c r="H8" s="33">
        <v>635</v>
      </c>
      <c r="I8" s="6"/>
      <c r="J8" s="19">
        <f t="shared" si="2"/>
        <v>1270</v>
      </c>
    </row>
    <row r="9" spans="2:10" ht="15.75" thickBot="1">
      <c r="B9" s="27" t="s">
        <v>18</v>
      </c>
      <c r="C9" s="33">
        <v>200</v>
      </c>
      <c r="D9" s="12"/>
      <c r="E9" s="19">
        <f t="shared" si="0"/>
        <v>400</v>
      </c>
      <c r="G9" s="24" t="s">
        <v>13</v>
      </c>
      <c r="H9" s="33">
        <v>110</v>
      </c>
      <c r="I9" s="6"/>
      <c r="J9" s="19">
        <f t="shared" si="2"/>
        <v>220</v>
      </c>
    </row>
    <row r="10" spans="2:10" ht="15.75" thickBot="1">
      <c r="B10" s="16" t="s">
        <v>85</v>
      </c>
      <c r="C10" s="36">
        <v>0</v>
      </c>
      <c r="D10" s="12"/>
      <c r="E10" s="37">
        <v>0</v>
      </c>
      <c r="G10" s="27" t="s">
        <v>18</v>
      </c>
      <c r="H10" s="33">
        <v>200</v>
      </c>
      <c r="I10" s="12"/>
      <c r="J10" s="19">
        <f t="shared" si="2"/>
        <v>400</v>
      </c>
    </row>
    <row r="11" spans="2:10" ht="15.75" thickBot="1">
      <c r="B11" s="20" t="s">
        <v>86</v>
      </c>
      <c r="C11" s="42">
        <f>SUM(C3:C10)</f>
        <v>2975</v>
      </c>
      <c r="D11" s="20" t="s">
        <v>87</v>
      </c>
      <c r="E11" s="43">
        <f>SUM(E3:E10)</f>
        <v>5650</v>
      </c>
      <c r="G11" s="16" t="s">
        <v>85</v>
      </c>
      <c r="H11" s="36">
        <v>0</v>
      </c>
      <c r="I11" s="12"/>
      <c r="J11" s="19">
        <f t="shared" si="2"/>
        <v>0</v>
      </c>
    </row>
    <row r="12" spans="2:10" s="12" customFormat="1" ht="19.5" thickBot="1">
      <c r="B12" s="46" t="s">
        <v>95</v>
      </c>
      <c r="C12" s="40"/>
      <c r="D12" s="20"/>
      <c r="E12" s="9"/>
      <c r="H12" s="43">
        <f>SUM(H3:H11)</f>
        <v>4785</v>
      </c>
      <c r="I12" s="21" t="s">
        <v>87</v>
      </c>
      <c r="J12" s="43">
        <f>SUM(J3:J11)</f>
        <v>8870</v>
      </c>
    </row>
    <row r="13" spans="2:10" s="12" customFormat="1" ht="19.5" thickBot="1">
      <c r="B13" s="7" t="s">
        <v>84</v>
      </c>
      <c r="C13" s="32">
        <v>1550</v>
      </c>
      <c r="E13" s="19">
        <f>C13*2</f>
        <v>3100</v>
      </c>
      <c r="G13" s="47" t="s">
        <v>100</v>
      </c>
      <c r="I13" s="6"/>
    </row>
    <row r="14" spans="2:10" s="12" customFormat="1">
      <c r="B14" s="8" t="s">
        <v>8</v>
      </c>
      <c r="C14" s="33">
        <v>80</v>
      </c>
      <c r="E14" s="19">
        <f t="shared" ref="E14:E15" si="3">C14*2</f>
        <v>160</v>
      </c>
      <c r="G14" s="7" t="s">
        <v>0</v>
      </c>
      <c r="H14" s="32">
        <v>2360</v>
      </c>
      <c r="I14" s="38"/>
      <c r="J14" s="19">
        <f>H14*2</f>
        <v>4720</v>
      </c>
    </row>
    <row r="15" spans="2:10" s="12" customFormat="1">
      <c r="B15" s="34" t="s">
        <v>9</v>
      </c>
      <c r="C15" s="35">
        <v>100</v>
      </c>
      <c r="E15" s="19">
        <f t="shared" si="3"/>
        <v>200</v>
      </c>
      <c r="G15" s="8" t="s">
        <v>8</v>
      </c>
      <c r="H15" s="33">
        <v>80</v>
      </c>
      <c r="I15" s="38"/>
      <c r="J15" s="19">
        <f t="shared" ref="J15:J16" si="4">H15*2</f>
        <v>160</v>
      </c>
    </row>
    <row r="16" spans="2:10" s="12" customFormat="1" ht="15.75" thickBot="1">
      <c r="B16" s="2" t="s">
        <v>92</v>
      </c>
      <c r="C16" s="33">
        <v>300</v>
      </c>
      <c r="E16" s="19">
        <f>C16*1</f>
        <v>300</v>
      </c>
      <c r="G16" s="34" t="s">
        <v>9</v>
      </c>
      <c r="H16" s="33">
        <v>100</v>
      </c>
      <c r="I16" s="38"/>
      <c r="J16" s="19">
        <f t="shared" si="4"/>
        <v>200</v>
      </c>
    </row>
    <row r="17" spans="2:12" s="12" customFormat="1" ht="15.75" thickBot="1">
      <c r="B17" s="23" t="s">
        <v>12</v>
      </c>
      <c r="C17" s="33">
        <v>635</v>
      </c>
      <c r="E17" s="19">
        <f t="shared" ref="E17:E20" si="5">C17*2</f>
        <v>1270</v>
      </c>
      <c r="G17" s="2" t="s">
        <v>99</v>
      </c>
      <c r="H17" s="33">
        <v>5050</v>
      </c>
      <c r="I17" s="38"/>
      <c r="J17" s="19">
        <f>H17*1</f>
        <v>5050</v>
      </c>
    </row>
    <row r="18" spans="2:12" s="12" customFormat="1" ht="15.75" thickBot="1">
      <c r="B18" s="24" t="s">
        <v>13</v>
      </c>
      <c r="C18" s="33">
        <v>110</v>
      </c>
      <c r="E18" s="19">
        <f t="shared" si="5"/>
        <v>220</v>
      </c>
      <c r="G18" s="23" t="s">
        <v>12</v>
      </c>
      <c r="H18" s="33">
        <v>635</v>
      </c>
      <c r="I18" s="6"/>
      <c r="J18" s="19">
        <f t="shared" ref="J18:J21" si="6">H18*2</f>
        <v>1270</v>
      </c>
    </row>
    <row r="19" spans="2:12" s="12" customFormat="1" ht="15.75" thickBot="1">
      <c r="B19" s="24" t="s">
        <v>90</v>
      </c>
      <c r="C19" s="33">
        <v>600</v>
      </c>
      <c r="E19" s="19">
        <f t="shared" si="5"/>
        <v>1200</v>
      </c>
      <c r="G19" s="24" t="s">
        <v>13</v>
      </c>
      <c r="H19" s="33">
        <v>110</v>
      </c>
      <c r="I19" s="6"/>
      <c r="J19" s="19">
        <f t="shared" si="6"/>
        <v>220</v>
      </c>
    </row>
    <row r="20" spans="2:12" s="12" customFormat="1" ht="15.75" thickBot="1">
      <c r="B20" s="27" t="s">
        <v>18</v>
      </c>
      <c r="C20" s="33">
        <v>200</v>
      </c>
      <c r="E20" s="19">
        <f t="shared" si="5"/>
        <v>400</v>
      </c>
      <c r="F20" s="6"/>
      <c r="G20" s="27" t="s">
        <v>18</v>
      </c>
      <c r="H20" s="33">
        <v>200</v>
      </c>
      <c r="J20" s="19">
        <f t="shared" si="6"/>
        <v>400</v>
      </c>
      <c r="K20" s="6"/>
      <c r="L20" s="6"/>
    </row>
    <row r="21" spans="2:12" s="12" customFormat="1" ht="15.75" thickBot="1">
      <c r="B21" s="16" t="s">
        <v>85</v>
      </c>
      <c r="C21" s="36">
        <v>0</v>
      </c>
      <c r="E21" s="37">
        <v>0</v>
      </c>
      <c r="F21" s="6"/>
      <c r="G21" s="16" t="s">
        <v>85</v>
      </c>
      <c r="H21" s="36">
        <v>0</v>
      </c>
      <c r="J21" s="19">
        <f t="shared" si="6"/>
        <v>0</v>
      </c>
      <c r="K21" s="6"/>
      <c r="L21" s="6"/>
    </row>
    <row r="22" spans="2:12" s="12" customFormat="1" ht="15.75" thickBot="1">
      <c r="B22" s="20" t="s">
        <v>86</v>
      </c>
      <c r="C22" s="42">
        <f>SUM(C13:C21)</f>
        <v>3575</v>
      </c>
      <c r="D22" s="20" t="s">
        <v>87</v>
      </c>
      <c r="E22" s="43">
        <f>SUM(E13:E21)</f>
        <v>6850</v>
      </c>
      <c r="F22" s="41"/>
      <c r="H22" s="43">
        <f>SUM(H14:H21)</f>
        <v>8535</v>
      </c>
      <c r="I22" s="21" t="s">
        <v>87</v>
      </c>
      <c r="J22" s="43">
        <f>SUM(J14:J21)</f>
        <v>12020</v>
      </c>
      <c r="K22" s="6"/>
      <c r="L22" s="6"/>
    </row>
    <row r="23" spans="2:12" ht="19.5" thickBot="1">
      <c r="B23" s="47" t="s">
        <v>98</v>
      </c>
      <c r="C23" s="12"/>
      <c r="D23" s="6"/>
      <c r="E23" s="12"/>
      <c r="F23" s="6"/>
      <c r="G23" s="48" t="s">
        <v>101</v>
      </c>
      <c r="K23" s="6"/>
      <c r="L23" s="6"/>
    </row>
    <row r="24" spans="2:12">
      <c r="B24" s="7" t="s">
        <v>0</v>
      </c>
      <c r="C24" s="32">
        <v>2360</v>
      </c>
      <c r="D24" s="38"/>
      <c r="E24" s="19">
        <f>C24*2</f>
        <v>4720</v>
      </c>
      <c r="F24" s="6"/>
      <c r="G24" s="7" t="s">
        <v>0</v>
      </c>
      <c r="H24" s="51">
        <v>2360</v>
      </c>
      <c r="I24" s="52"/>
      <c r="J24" s="14">
        <f>H24*2</f>
        <v>4720</v>
      </c>
      <c r="K24" s="6"/>
      <c r="L24" s="6"/>
    </row>
    <row r="25" spans="2:12">
      <c r="B25" s="8" t="s">
        <v>8</v>
      </c>
      <c r="C25" s="33">
        <v>80</v>
      </c>
      <c r="D25" s="38"/>
      <c r="E25" s="19">
        <f t="shared" ref="E25:E31" si="7">C25*2</f>
        <v>160</v>
      </c>
      <c r="F25" s="6"/>
      <c r="G25" s="8" t="s">
        <v>8</v>
      </c>
      <c r="H25" s="53">
        <v>80</v>
      </c>
      <c r="I25" s="52"/>
      <c r="J25" s="14">
        <f t="shared" ref="J25:J33" si="8">H25*2</f>
        <v>160</v>
      </c>
      <c r="K25" s="6"/>
      <c r="L25" s="6"/>
    </row>
    <row r="26" spans="2:12">
      <c r="B26" s="34" t="s">
        <v>9</v>
      </c>
      <c r="C26" s="33">
        <v>100</v>
      </c>
      <c r="D26" s="38"/>
      <c r="E26" s="19">
        <f t="shared" si="7"/>
        <v>200</v>
      </c>
      <c r="F26" s="6"/>
      <c r="G26" s="34" t="s">
        <v>9</v>
      </c>
      <c r="H26" s="53">
        <v>100</v>
      </c>
      <c r="I26" s="52"/>
      <c r="J26" s="14">
        <f t="shared" si="8"/>
        <v>200</v>
      </c>
      <c r="K26" s="6"/>
      <c r="L26" s="6"/>
    </row>
    <row r="27" spans="2:12" ht="15.75" thickBot="1">
      <c r="B27" s="2" t="s">
        <v>93</v>
      </c>
      <c r="C27" s="33">
        <v>700</v>
      </c>
      <c r="D27" s="38"/>
      <c r="E27" s="19">
        <f>C27*1</f>
        <v>700</v>
      </c>
      <c r="F27" s="6"/>
      <c r="G27" s="2" t="s">
        <v>94</v>
      </c>
      <c r="H27" s="53">
        <v>700</v>
      </c>
      <c r="I27" s="52"/>
      <c r="J27" s="14">
        <f t="shared" si="8"/>
        <v>1400</v>
      </c>
      <c r="K27" s="6"/>
      <c r="L27" s="6"/>
    </row>
    <row r="28" spans="2:12">
      <c r="B28" s="23" t="s">
        <v>12</v>
      </c>
      <c r="C28" s="33">
        <v>635</v>
      </c>
      <c r="D28" s="6"/>
      <c r="E28" s="19">
        <f t="shared" si="7"/>
        <v>1270</v>
      </c>
      <c r="F28" s="6"/>
      <c r="G28" s="23" t="s">
        <v>12</v>
      </c>
      <c r="H28" s="53">
        <v>635</v>
      </c>
      <c r="I28" s="52"/>
      <c r="J28" s="14">
        <f t="shared" si="8"/>
        <v>1270</v>
      </c>
      <c r="K28" s="6"/>
      <c r="L28" s="6"/>
    </row>
    <row r="29" spans="2:12" ht="15.75" thickBot="1">
      <c r="B29" s="24" t="s">
        <v>13</v>
      </c>
      <c r="C29" s="33">
        <v>110</v>
      </c>
      <c r="D29" s="6"/>
      <c r="E29" s="19">
        <f t="shared" si="7"/>
        <v>220</v>
      </c>
      <c r="F29" s="6"/>
      <c r="G29" s="24" t="s">
        <v>13</v>
      </c>
      <c r="H29" s="53">
        <v>110</v>
      </c>
      <c r="I29" s="54"/>
      <c r="J29" s="14">
        <f t="shared" si="8"/>
        <v>220</v>
      </c>
      <c r="K29" s="6"/>
      <c r="L29" s="6"/>
    </row>
    <row r="30" spans="2:12" ht="15.75" thickBot="1">
      <c r="B30" s="27" t="s">
        <v>18</v>
      </c>
      <c r="C30" s="33">
        <v>200</v>
      </c>
      <c r="D30" s="12"/>
      <c r="E30" s="19">
        <f t="shared" si="7"/>
        <v>400</v>
      </c>
      <c r="G30" s="27" t="s">
        <v>18</v>
      </c>
      <c r="H30" s="53">
        <v>200</v>
      </c>
      <c r="I30" s="54"/>
      <c r="J30" s="14">
        <f t="shared" si="8"/>
        <v>400</v>
      </c>
    </row>
    <row r="31" spans="2:12" ht="15.75" thickBot="1">
      <c r="B31" s="16" t="s">
        <v>85</v>
      </c>
      <c r="C31" s="36">
        <v>0</v>
      </c>
      <c r="D31" s="12"/>
      <c r="E31" s="19">
        <f t="shared" si="7"/>
        <v>0</v>
      </c>
      <c r="G31" s="27" t="s">
        <v>88</v>
      </c>
      <c r="H31" s="55">
        <v>2400</v>
      </c>
      <c r="I31" s="54"/>
      <c r="J31" s="14">
        <f t="shared" si="8"/>
        <v>4800</v>
      </c>
    </row>
    <row r="32" spans="2:12" ht="15.75" thickBot="1">
      <c r="B32" s="12"/>
      <c r="C32" s="43">
        <f>SUM(C24:C31)</f>
        <v>4185</v>
      </c>
      <c r="D32" s="21" t="s">
        <v>87</v>
      </c>
      <c r="E32" s="43">
        <f>SUM(E24:E31)</f>
        <v>7670</v>
      </c>
      <c r="G32" s="27" t="s">
        <v>20</v>
      </c>
      <c r="H32" s="55">
        <v>1520</v>
      </c>
      <c r="I32" s="54"/>
      <c r="J32" s="14">
        <f t="shared" si="8"/>
        <v>3040</v>
      </c>
    </row>
    <row r="33" spans="2:10" s="12" customFormat="1" ht="15.75" thickBot="1">
      <c r="C33" s="9"/>
      <c r="D33" s="21"/>
      <c r="E33" s="9"/>
      <c r="G33" s="16" t="s">
        <v>85</v>
      </c>
      <c r="H33" s="56">
        <v>0</v>
      </c>
      <c r="I33" s="54"/>
      <c r="J33" s="57">
        <f t="shared" si="8"/>
        <v>0</v>
      </c>
    </row>
    <row r="34" spans="2:10" s="12" customFormat="1" ht="15.75" thickBot="1">
      <c r="B34" s="44"/>
      <c r="D34" s="6"/>
      <c r="H34" s="42">
        <f>SUM(H24:H33)</f>
        <v>8105</v>
      </c>
      <c r="I34" s="52" t="s">
        <v>89</v>
      </c>
      <c r="J34" s="58">
        <f>SUM(J24:J33)</f>
        <v>16210</v>
      </c>
    </row>
    <row r="35" spans="2:10" s="12" customFormat="1" ht="15.75" thickBot="1">
      <c r="B35" s="50" t="s">
        <v>17</v>
      </c>
      <c r="C35" s="49">
        <v>1436</v>
      </c>
      <c r="D35" s="38"/>
      <c r="E35" s="38"/>
    </row>
    <row r="36" spans="2:10" s="12" customFormat="1">
      <c r="B36" s="6"/>
      <c r="C36" s="38"/>
      <c r="D36" s="38"/>
      <c r="E36" s="38"/>
    </row>
    <row r="38" spans="2:10">
      <c r="B38" s="13" t="s">
        <v>26</v>
      </c>
      <c r="C38" s="17">
        <v>31500</v>
      </c>
    </row>
    <row r="39" spans="2:10">
      <c r="B39" s="13" t="s">
        <v>27</v>
      </c>
      <c r="C39" s="14">
        <v>930</v>
      </c>
    </row>
    <row r="40" spans="2:10">
      <c r="B40" s="13" t="s">
        <v>28</v>
      </c>
      <c r="C40" s="14">
        <v>930</v>
      </c>
    </row>
    <row r="41" spans="2:10">
      <c r="B41" s="13" t="s">
        <v>29</v>
      </c>
      <c r="C41" s="14">
        <v>930</v>
      </c>
    </row>
    <row r="42" spans="2:10">
      <c r="B42" s="13" t="s">
        <v>30</v>
      </c>
      <c r="C42" s="14">
        <v>930</v>
      </c>
    </row>
    <row r="43" spans="2:10">
      <c r="B43" s="13" t="s">
        <v>31</v>
      </c>
      <c r="C43" s="15">
        <v>2000</v>
      </c>
    </row>
    <row r="44" spans="2:10">
      <c r="B44" s="13" t="s">
        <v>32</v>
      </c>
      <c r="C44" s="17">
        <v>5000</v>
      </c>
    </row>
    <row r="45" spans="2:10">
      <c r="B45" s="18"/>
      <c r="C45" s="9"/>
    </row>
    <row r="46" spans="2:10">
      <c r="B46" s="5" t="s">
        <v>46</v>
      </c>
      <c r="C46" s="19">
        <v>2100</v>
      </c>
    </row>
    <row r="47" spans="2:10">
      <c r="B47" s="5" t="s">
        <v>47</v>
      </c>
      <c r="C47" s="19">
        <v>2800</v>
      </c>
    </row>
    <row r="48" spans="2:10">
      <c r="B48" s="5" t="s">
        <v>48</v>
      </c>
      <c r="C48" s="19">
        <v>4000</v>
      </c>
    </row>
    <row r="49" spans="2:3">
      <c r="B49" s="13" t="s">
        <v>50</v>
      </c>
      <c r="C49" s="17">
        <v>3200</v>
      </c>
    </row>
    <row r="50" spans="2:3">
      <c r="B50" s="13" t="s">
        <v>51</v>
      </c>
      <c r="C50" s="17">
        <v>2415</v>
      </c>
    </row>
  </sheetData>
  <pageMargins left="0.15748031496062992" right="0.15748031496062992" top="0.23622047244094491" bottom="0.27559055118110237" header="0.19685039370078741" footer="0.19685039370078741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sergey.kalmykov</dc:creator>
  <cp:lastModifiedBy>sergey.kalmykov</cp:lastModifiedBy>
  <cp:lastPrinted>2015-12-21T09:06:33Z</cp:lastPrinted>
  <dcterms:created xsi:type="dcterms:W3CDTF">2015-12-16T06:10:31Z</dcterms:created>
  <dcterms:modified xsi:type="dcterms:W3CDTF">2016-01-14T10:38:31Z</dcterms:modified>
</cp:coreProperties>
</file>